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ormulas Exercise" state="visible" r:id="rId4"/>
  </sheets>
  <calcPr calcId="171027"/>
</workbook>
</file>

<file path=xl/sharedStrings.xml><?xml version="1.0" encoding="utf-8"?>
<sst xmlns="http://schemas.openxmlformats.org/spreadsheetml/2006/main" count="32" uniqueCount="31">
  <si>
    <t>Case Study — Al-Amal Manufacturing</t>
  </si>
  <si>
    <t>Part 1: Investment Decision (given)</t>
  </si>
  <si>
    <t>Year 0</t>
  </si>
  <si>
    <t>Year 1</t>
  </si>
  <si>
    <t>Year 2</t>
  </si>
  <si>
    <t>Year 3</t>
  </si>
  <si>
    <t>Year 4</t>
  </si>
  <si>
    <t>Year 5</t>
  </si>
  <si>
    <t>Discount rate %</t>
  </si>
  <si>
    <t>Part 1: Calculate NPV &amp; IRR (write the formula yourself)</t>
  </si>
  <si>
    <t>Net Present Value (NPV)</t>
  </si>
  <si>
    <t>Internal Rate of Return (IRR)</t>
  </si>
  <si>
    <t>Part 2: Supplier Table (given)</t>
  </si>
  <si>
    <t>Supplier Code</t>
  </si>
  <si>
    <t>Supplier Name</t>
  </si>
  <si>
    <t>Price per Unit</t>
  </si>
  <si>
    <t>S-101</t>
  </si>
  <si>
    <t>Alpha Metals Supplier</t>
  </si>
  <si>
    <t>S-102</t>
  </si>
  <si>
    <t>Beta Plastics Supplier</t>
  </si>
  <si>
    <t>S-103</t>
  </si>
  <si>
    <t>Gamma Chemicals Supplier</t>
  </si>
  <si>
    <t>S-104</t>
  </si>
  <si>
    <t>Delta Packaging Supplier</t>
  </si>
  <si>
    <t>S-105</t>
  </si>
  <si>
    <t>Epsilon Glass Supplier</t>
  </si>
  <si>
    <t>Part 2: Look up the supplier (use VLOOKUP)</t>
  </si>
  <si>
    <t>Enter supplier code</t>
  </si>
  <si>
    <t>Supplier Name (VLOOKUP)</t>
  </si>
  <si>
    <t>Price (VLOOKUP)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</si>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</sst>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0A0F1C"/>
    </font>
    <font>
      <b/>
      <color rgb="FF1F4EBD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9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5" fillId="4" borderId="2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" outlineLevelRow="0" outlineLevelCol="0" x14ac:dyDescent="55"/>
  <cols>
    <col min="1" max="1" width="30" customWidth="1"/>
    <col min="2" max="2" width="26" customWidth="1"/>
    <col min="3" max="3" width="18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-600000</v>
      </c>
    </row>
    <row r="5" spans="1:2" x14ac:dyDescent="0.25">
      <c r="A5" s="3" t="s">
        <v>3</v>
      </c>
      <c r="B5" s="4">
        <v>160000</v>
      </c>
    </row>
    <row r="6" spans="1:2" x14ac:dyDescent="0.25">
      <c r="A6" s="3" t="s">
        <v>4</v>
      </c>
      <c r="B6" s="4">
        <v>190000</v>
      </c>
    </row>
    <row r="7" spans="1:2" x14ac:dyDescent="0.25">
      <c r="A7" s="3" t="s">
        <v>5</v>
      </c>
      <c r="B7" s="4">
        <v>210000</v>
      </c>
    </row>
    <row r="8" spans="1:2" x14ac:dyDescent="0.25">
      <c r="A8" s="3" t="s">
        <v>6</v>
      </c>
      <c r="B8" s="4">
        <v>190000</v>
      </c>
    </row>
    <row r="9" spans="1:2" x14ac:dyDescent="0.25">
      <c r="A9" s="3" t="s">
        <v>7</v>
      </c>
      <c r="B9" s="4">
        <v>160000</v>
      </c>
    </row>
    <row r="10" spans="1:2" x14ac:dyDescent="0.25">
      <c r="A10" s="3" t="s">
        <v>8</v>
      </c>
      <c r="B10" s="5">
        <v>0.13</v>
      </c>
    </row>
    <row r="12" spans="1:3" x14ac:dyDescent="0.25">
      <c r="A12" s="2" t="s">
        <v>9</v>
      </c>
      <c r="B12" s="2"/>
      <c r="C12" s="2"/>
    </row>
    <row r="13" spans="1:2" x14ac:dyDescent="0.25">
      <c r="A13" s="6" t="s">
        <v>10</v>
      </c>
      <c r="B13" s="7">
        <f>NPV(B10,B5:B9)+B4</f>
      </c>
    </row>
    <row r="14" spans="1:2" x14ac:dyDescent="0.25">
      <c r="A14" s="6" t="s">
        <v>11</v>
      </c>
      <c r="B14" s="8">
        <f>IRR(B4:B9)</f>
      </c>
    </row>
    <row r="16" spans="1:3" x14ac:dyDescent="0.25">
      <c r="A16" s="2" t="s">
        <v>12</v>
      </c>
      <c r="B16" s="2"/>
      <c r="C16" s="2"/>
    </row>
    <row r="17" spans="1:3" x14ac:dyDescent="0.25">
      <c r="A17" s="6" t="s">
        <v>13</v>
      </c>
      <c r="B17" s="6" t="s">
        <v>14</v>
      </c>
      <c r="C17" s="6" t="s">
        <v>15</v>
      </c>
    </row>
    <row r="18" spans="1:3" x14ac:dyDescent="0.25">
      <c r="A18" s="3" t="s">
        <v>16</v>
      </c>
      <c r="B18" s="3" t="s">
        <v>17</v>
      </c>
      <c r="C18" s="4">
        <v>42</v>
      </c>
    </row>
    <row r="19" spans="1:3" x14ac:dyDescent="0.25">
      <c r="A19" s="3" t="s">
        <v>18</v>
      </c>
      <c r="B19" s="3" t="s">
        <v>19</v>
      </c>
      <c r="C19" s="4">
        <v>18</v>
      </c>
    </row>
    <row r="20" spans="1:3" x14ac:dyDescent="0.25">
      <c r="A20" s="3" t="s">
        <v>20</v>
      </c>
      <c r="B20" s="3" t="s">
        <v>21</v>
      </c>
      <c r="C20" s="4">
        <v>65</v>
      </c>
    </row>
    <row r="21" spans="1:3" x14ac:dyDescent="0.25">
      <c r="A21" s="3" t="s">
        <v>22</v>
      </c>
      <c r="B21" s="3" t="s">
        <v>23</v>
      </c>
      <c r="C21" s="4">
        <v>9</v>
      </c>
    </row>
    <row r="22" spans="1:3" x14ac:dyDescent="0.25">
      <c r="A22" s="3" t="s">
        <v>24</v>
      </c>
      <c r="B22" s="3" t="s">
        <v>25</v>
      </c>
      <c r="C22" s="4">
        <v>31</v>
      </c>
    </row>
    <row r="24" spans="1:3" x14ac:dyDescent="0.25">
      <c r="A24" s="2" t="s">
        <v>26</v>
      </c>
      <c r="B24" s="2"/>
      <c r="C24" s="2"/>
    </row>
    <row r="25" spans="1:2" x14ac:dyDescent="0.25">
      <c r="A25" s="3" t="s">
        <v>27</v>
      </c>
      <c r="B25" s="9" t="s">
        <v>20</v>
      </c>
    </row>
    <row r="26" spans="1:2" x14ac:dyDescent="0.25">
      <c r="A26" s="6" t="s">
        <v>28</v>
      </c>
      <c r="B26" s="6">
        <f>VLOOKUP(B25,A18:C22,2,FALSE)</f>
      </c>
    </row>
    <row r="27" spans="1:2" x14ac:dyDescent="0.25">
      <c r="A27" s="6" t="s">
        <v>29</v>
      </c>
      <c r="B27" s="7">
        <f>VLOOKUP(B25,A18:C22,3,FALSE)</f>
      </c>
    </row>
    <row r="29" spans="1:3" x14ac:dyDescent="0.25">
      <c r="A29" s="10" t="s">
        <v>30</v>
      </c>
      <c r="B29" s="10"/>
      <c r="C29" s="10"/>
    </row>
  </sheetData>
  <mergeCells count="6">
    <mergeCell ref="A1:C1"/>
    <mergeCell ref="A3:C3"/>
    <mergeCell ref="A12:C12"/>
    <mergeCell ref="A16:C16"/>
    <mergeCell ref="A24:C24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 Exercise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