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النموذج الثلاثي" state="visible" r:id="rId4"/>
  </sheets>
  <calcPr calcId="171027"/>
</workbook>
</file>

<file path=xl/sharedStrings.xml><?xml version="1.0" encoding="utf-8"?>
<sst xmlns="http://schemas.openxmlformats.org/spreadsheetml/2006/main" count="44" uniqueCount="41">
  <si>
    <t>المشروع التطبيقي — شركة أفق للتجزئة</t>
  </si>
  <si>
    <t>بيانات السنة الأساس (معطاة)</t>
  </si>
  <si>
    <t>الإيرادات</t>
  </si>
  <si>
    <t>هامش الربح الإجمالي %</t>
  </si>
  <si>
    <t>المصاريف التشغيلية (% من الإيرادات)</t>
  </si>
  <si>
    <t>الدين</t>
  </si>
  <si>
    <t>معدل الفائدة %</t>
  </si>
  <si>
    <t>معدل الضريبة %</t>
  </si>
  <si>
    <t>النقدية أول المدة</t>
  </si>
  <si>
    <t>الأصول الثابتة (صافي) أول المدة</t>
  </si>
  <si>
    <t>رأس المال</t>
  </si>
  <si>
    <t>الأرباح المحتجزة أول المدة</t>
  </si>
  <si>
    <t>افتراضات السنة القادمة (أنت اللي هتحطها)</t>
  </si>
  <si>
    <t>نمو الإيرادات %</t>
  </si>
  <si>
    <t>الإنفاق الرأسمالي (Capex)</t>
  </si>
  <si>
    <t>الإهلاك</t>
  </si>
  <si>
    <t>نسبة توزيع الأرباح %</t>
  </si>
  <si>
    <t>قائمة الدخل — السنة القادمة</t>
  </si>
  <si>
    <t>تكلفة المبيعات</t>
  </si>
  <si>
    <t>إجمالي الربح</t>
  </si>
  <si>
    <t>المصاريف التشغيلية</t>
  </si>
  <si>
    <t>الربح قبل الفوائد والضرائب (EBIT)</t>
  </si>
  <si>
    <t>مصروف الفوائد</t>
  </si>
  <si>
    <t>الربح قبل الضريبة</t>
  </si>
  <si>
    <t>الضريبة</t>
  </si>
  <si>
    <t>صافي الربح</t>
  </si>
  <si>
    <t>قائمة التدفقات النقدية — السنة القادمة</t>
  </si>
  <si>
    <t>التدفق من الأنشطة التشغيلية</t>
  </si>
  <si>
    <t>التدفق من الأنشطة الاستثمارية</t>
  </si>
  <si>
    <t>توزيعات الأرباح</t>
  </si>
  <si>
    <t>التدفق من الأنشطة التمويلية</t>
  </si>
  <si>
    <t>صافي التغير في النقدية</t>
  </si>
  <si>
    <t>رصيد النقدية آخر المدة</t>
  </si>
  <si>
    <t>الميزانية العمومية — آخر السنة القادمة</t>
  </si>
  <si>
    <t>النقدية</t>
  </si>
  <si>
    <t>الأصول الثابتة (صافي)</t>
  </si>
  <si>
    <t>إجمالي الأصول</t>
  </si>
  <si>
    <t>الأرباح المحتجزة</t>
  </si>
  <si>
    <t>إجمالي الالتزامات وحقوق الملكية</t>
  </si>
  <si>
    <t>فحص التوازن (لازم يساوي صفر)</t>
  </si>
  <si>
    <t>صدقة جارية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</si>
</sst>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color rgb="FF0A0F1C"/>
    </font>
    <font>
      <b/>
      <color rgb="FF1F4EBD"/>
    </font>
    <font>
      <b/>
      <color rgb="FF0A0F1C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9" fontId="3" fillId="0" borderId="1" xfId="0" applyNumberFormat="1" applyFont="1" applyBorder="1"/>
    <xf numFmtId="9" fontId="4" fillId="4" borderId="2" xfId="0" applyNumberFormat="1" applyFont="1" applyFill="1" applyBorder="1"/>
    <xf numFmtId="3" fontId="4" fillId="4" borderId="2" xfId="0" applyNumberFormat="1" applyFont="1" applyFill="1" applyBorder="1"/>
    <xf numFmtId="0" fontId="5" fillId="0" borderId="1" xfId="0" applyFont="1" applyBorder="1"/>
    <xf numFmtId="3" fontId="5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 rightToLeft="1"/>
  </sheetViews>
  <sheetFormatPr defaultRowHeight="15" outlineLevelRow="0" outlineLevelCol="0" x14ac:dyDescent="55"/>
  <cols>
    <col min="1" max="1" width="42" customWidth="1"/>
    <col min="2" max="2" width="20" customWidth="1"/>
    <col min="3" max="3" width="22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2" x14ac:dyDescent="0.25">
      <c r="A4" s="3" t="s">
        <v>2</v>
      </c>
      <c r="B4" s="4">
        <v>2400000</v>
      </c>
    </row>
    <row r="5" spans="1:2" x14ac:dyDescent="0.25">
      <c r="A5" s="3" t="s">
        <v>3</v>
      </c>
      <c r="B5" s="5">
        <v>0.45</v>
      </c>
    </row>
    <row r="6" spans="1:2" x14ac:dyDescent="0.25">
      <c r="A6" s="3" t="s">
        <v>4</v>
      </c>
      <c r="B6" s="5">
        <v>0.3</v>
      </c>
    </row>
    <row r="7" spans="1:2" x14ac:dyDescent="0.25">
      <c r="A7" s="3" t="s">
        <v>5</v>
      </c>
      <c r="B7" s="4">
        <v>500000</v>
      </c>
    </row>
    <row r="8" spans="1:2" x14ac:dyDescent="0.25">
      <c r="A8" s="3" t="s">
        <v>6</v>
      </c>
      <c r="B8" s="5">
        <v>0.08</v>
      </c>
    </row>
    <row r="9" spans="1:2" x14ac:dyDescent="0.25">
      <c r="A9" s="3" t="s">
        <v>7</v>
      </c>
      <c r="B9" s="5">
        <v>0.225</v>
      </c>
    </row>
    <row r="10" spans="1:2" x14ac:dyDescent="0.25">
      <c r="A10" s="3" t="s">
        <v>8</v>
      </c>
      <c r="B10" s="4">
        <v>180000</v>
      </c>
    </row>
    <row r="11" spans="1:2" x14ac:dyDescent="0.25">
      <c r="A11" s="3" t="s">
        <v>9</v>
      </c>
      <c r="B11" s="4">
        <v>900000</v>
      </c>
    </row>
    <row r="12" spans="1:2" x14ac:dyDescent="0.25">
      <c r="A12" s="3" t="s">
        <v>10</v>
      </c>
      <c r="B12" s="4">
        <v>300000</v>
      </c>
    </row>
    <row r="13" spans="1:2" x14ac:dyDescent="0.25">
      <c r="A13" s="3" t="s">
        <v>11</v>
      </c>
      <c r="B13" s="4">
        <v>280000</v>
      </c>
    </row>
    <row r="15" spans="1:3" x14ac:dyDescent="0.25">
      <c r="A15" s="2" t="s">
        <v>12</v>
      </c>
      <c r="B15" s="2"/>
      <c r="C15" s="2"/>
    </row>
    <row r="16" spans="1:2" x14ac:dyDescent="0.25">
      <c r="A16" s="3" t="s">
        <v>13</v>
      </c>
      <c r="B16" s="6"/>
    </row>
    <row r="17" spans="1:2" x14ac:dyDescent="0.25">
      <c r="A17" s="3" t="s">
        <v>14</v>
      </c>
      <c r="B17" s="7"/>
    </row>
    <row r="18" spans="1:2" x14ac:dyDescent="0.25">
      <c r="A18" s="3" t="s">
        <v>15</v>
      </c>
      <c r="B18" s="7"/>
    </row>
    <row r="19" spans="1:2" x14ac:dyDescent="0.25">
      <c r="A19" s="3" t="s">
        <v>16</v>
      </c>
      <c r="B19" s="6"/>
    </row>
    <row r="21" spans="1:3" x14ac:dyDescent="0.25">
      <c r="A21" s="2" t="s">
        <v>17</v>
      </c>
      <c r="B21" s="2"/>
      <c r="C21" s="2"/>
    </row>
    <row r="22" spans="1:2" x14ac:dyDescent="0.25">
      <c r="A22" s="3" t="s">
        <v>2</v>
      </c>
      <c r="B22" s="4">
        <f>B4*(1+B16)</f>
      </c>
    </row>
    <row r="23" spans="1:2" x14ac:dyDescent="0.25">
      <c r="A23" s="3" t="s">
        <v>18</v>
      </c>
      <c r="B23" s="4">
        <f>-B22*(1-B5)</f>
      </c>
    </row>
    <row r="24" spans="1:2" x14ac:dyDescent="0.25">
      <c r="A24" s="8" t="s">
        <v>19</v>
      </c>
      <c r="B24" s="9">
        <f>B22+B23</f>
      </c>
    </row>
    <row r="25" spans="1:2" x14ac:dyDescent="0.25">
      <c r="A25" s="3" t="s">
        <v>20</v>
      </c>
      <c r="B25" s="4">
        <f>-B22*B6</f>
      </c>
    </row>
    <row r="26" spans="1:2" x14ac:dyDescent="0.25">
      <c r="A26" s="8" t="s">
        <v>21</v>
      </c>
      <c r="B26" s="9">
        <f>B24+B25</f>
      </c>
    </row>
    <row r="27" spans="1:2" x14ac:dyDescent="0.25">
      <c r="A27" s="3" t="s">
        <v>22</v>
      </c>
      <c r="B27" s="4">
        <f>-B7*B8</f>
      </c>
    </row>
    <row r="28" spans="1:2" x14ac:dyDescent="0.25">
      <c r="A28" s="3" t="s">
        <v>23</v>
      </c>
      <c r="B28" s="4">
        <f>B26+B27</f>
      </c>
    </row>
    <row r="29" spans="1:2" x14ac:dyDescent="0.25">
      <c r="A29" s="3" t="s">
        <v>24</v>
      </c>
      <c r="B29" s="4">
        <f>-MAX(B28,0)*B9</f>
      </c>
    </row>
    <row r="30" spans="1:2" x14ac:dyDescent="0.25">
      <c r="A30" s="8" t="s">
        <v>25</v>
      </c>
      <c r="B30" s="9">
        <f>B28+B29</f>
      </c>
    </row>
    <row r="32" spans="1:3" x14ac:dyDescent="0.25">
      <c r="A32" s="2" t="s">
        <v>26</v>
      </c>
      <c r="B32" s="2"/>
      <c r="C32" s="2"/>
    </row>
    <row r="33" spans="1:2" x14ac:dyDescent="0.25">
      <c r="A33" s="3" t="s">
        <v>27</v>
      </c>
      <c r="B33" s="4">
        <f>B30+B18</f>
      </c>
    </row>
    <row r="34" spans="1:2" x14ac:dyDescent="0.25">
      <c r="A34" s="3" t="s">
        <v>28</v>
      </c>
      <c r="B34" s="4">
        <f>-B17</f>
      </c>
    </row>
    <row r="35" spans="1:2" x14ac:dyDescent="0.25">
      <c r="A35" s="3" t="s">
        <v>29</v>
      </c>
      <c r="B35" s="4">
        <f>MAX(B30,0)*B19</f>
      </c>
    </row>
    <row r="36" spans="1:2" x14ac:dyDescent="0.25">
      <c r="A36" s="3" t="s">
        <v>30</v>
      </c>
      <c r="B36" s="4">
        <f>-B35</f>
      </c>
    </row>
    <row r="37" spans="1:2" x14ac:dyDescent="0.25">
      <c r="A37" s="8" t="s">
        <v>31</v>
      </c>
      <c r="B37" s="9">
        <f>B33+B34+B36</f>
      </c>
    </row>
    <row r="38" spans="1:2" x14ac:dyDescent="0.25">
      <c r="A38" s="8" t="s">
        <v>32</v>
      </c>
      <c r="B38" s="9">
        <f>B10+B37</f>
      </c>
    </row>
    <row r="40" spans="1:3" x14ac:dyDescent="0.25">
      <c r="A40" s="2" t="s">
        <v>33</v>
      </c>
      <c r="B40" s="2"/>
      <c r="C40" s="2"/>
    </row>
    <row r="41" spans="1:2" x14ac:dyDescent="0.25">
      <c r="A41" s="3" t="s">
        <v>34</v>
      </c>
      <c r="B41" s="4">
        <f>B38</f>
      </c>
    </row>
    <row r="42" spans="1:2" x14ac:dyDescent="0.25">
      <c r="A42" s="3" t="s">
        <v>35</v>
      </c>
      <c r="B42" s="4">
        <f>B11+B17-B18</f>
      </c>
    </row>
    <row r="43" spans="1:2" x14ac:dyDescent="0.25">
      <c r="A43" s="8" t="s">
        <v>36</v>
      </c>
      <c r="B43" s="9">
        <f>B41+B42</f>
      </c>
    </row>
    <row r="45" spans="1:2" x14ac:dyDescent="0.25">
      <c r="A45" s="3" t="s">
        <v>5</v>
      </c>
      <c r="B45" s="4">
        <f>B7</f>
      </c>
    </row>
    <row r="46" spans="1:2" x14ac:dyDescent="0.25">
      <c r="A46" s="3" t="s">
        <v>10</v>
      </c>
      <c r="B46" s="4">
        <f>B12</f>
      </c>
    </row>
    <row r="47" spans="1:2" x14ac:dyDescent="0.25">
      <c r="A47" s="3" t="s">
        <v>37</v>
      </c>
      <c r="B47" s="4">
        <f>B13+B30-B35</f>
      </c>
    </row>
    <row r="48" spans="1:2" x14ac:dyDescent="0.25">
      <c r="A48" s="8" t="s">
        <v>38</v>
      </c>
      <c r="B48" s="9">
        <f>B45+B46+B47</f>
      </c>
    </row>
    <row r="50" spans="1:2" x14ac:dyDescent="0.25">
      <c r="A50" s="2" t="s">
        <v>39</v>
      </c>
      <c r="B50" s="9">
        <f>B43-B48</f>
      </c>
    </row>
    <row r="52" spans="1:3" x14ac:dyDescent="0.25">
      <c r="A52" s="10" t="s">
        <v>40</v>
      </c>
      <c r="B52" s="10"/>
      <c r="C52" s="10"/>
    </row>
  </sheetData>
  <mergeCells count="7">
    <mergeCell ref="A1:C1"/>
    <mergeCell ref="A3:C3"/>
    <mergeCell ref="A15:C15"/>
    <mergeCell ref="A21:C21"/>
    <mergeCell ref="A32:C32"/>
    <mergeCell ref="A40:C40"/>
    <mergeCell ref="A52:C5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النموذج الثلاثي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2026-07-08T14:03:11Z</dcterms:created>
  <dcterms:modified xsi:type="dcterms:W3CDTF">2026-07-08T14:03:11Z</dcterms:modified>
</cp:coreProperties>
</file>